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<sst xmlns="http://schemas.openxmlformats.org/spreadsheetml/2006/main" count="59" uniqueCount="54">
  <si>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</si>
  <si>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</si>
  <si>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</si>
  <si>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</si>
  <si>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</si>
  <si>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</si>
  <si>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</si>
  <si>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</si>
  <si>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</si>
  <si>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</si>
  <si>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</si>
  <si>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</si>
  <si>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</si>
  <si>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</si>
  <si>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</si>
  <si>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</si>
  <si>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</si>
  <si>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</si>
  <si>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</si>
  <si>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</si>
  <si>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</si>
  <si>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</si>
  <si>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</si>
  <si>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</si>
  <si>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</si>
  <si>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</si>
  <si>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</si>
  <si>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</si>
  <si>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</si>
  <si>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</si>
  <si>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</si>
  <si>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</si>
  <si>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</si>
  <si>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</si>
  <si>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</si>
  <si>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</si>
  <si>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</si>
  <si>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</si>
  <si>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</si>
  <si>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</si>
  <si>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</si>
  <si>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</si>
  <si>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</si>
  <si>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</si>
  <si>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</si>
  <si>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</si>
  <si>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</si>
  <si>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</si>
  <si>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</si>
  <si>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</si>
  <si>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REGON: 850323162</t>
  </si>
  <si>
    <t>na dzień 31.12.2004</t>
  </si>
  <si>
    <t>Data sporządzenia: 21.03.2005</t>
  </si>
  <si>
    <t>Samarytańskiego Towarzystwa im. Jana Pawła 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</si>
</sst>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43" fontId="5" fillId="0" borderId="3" xfId="15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3" borderId="1" xfId="15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5" xfId="15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64" fontId="3" fillId="2" borderId="1" xfId="15" applyNumberFormat="1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1" fillId="3" borderId="1" xfId="15" applyNumberFormat="1" applyFont="1" applyFill="1" applyBorder="1" applyAlignment="1">
      <alignment vertical="top"/>
    </xf>
    <xf numFmtId="164" fontId="1" fillId="2" borderId="1" xfId="15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164" fontId="3" fillId="3" borderId="1" xfId="15" applyNumberFormat="1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workbookViewId="0" topLeftCell="A27">
      <selection activeCell="B46" sqref="B46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/>
      <c r="B1" s="2"/>
      <c r="C1" s="1" t="s">
        <v>50</v>
      </c>
      <c r="D1" s="1"/>
    </row>
    <row r="2" spans="1:4" ht="15">
      <c r="A2" s="1"/>
      <c r="B2" s="2"/>
      <c r="C2" s="1" t="s">
        <v>0</v>
      </c>
      <c r="D2" s="1"/>
    </row>
    <row r="3" spans="1:4" ht="18">
      <c r="A3" s="1"/>
      <c r="B3" s="10" t="s">
        <v>1</v>
      </c>
      <c r="C3" s="4"/>
      <c r="D3" s="1"/>
    </row>
    <row r="4" spans="1:4" ht="15">
      <c r="A4" s="1"/>
      <c r="B4" s="2" t="s">
        <v>53</v>
      </c>
      <c r="C4" s="4"/>
      <c r="D4" s="1"/>
    </row>
    <row r="5" spans="1:4" ht="15.75">
      <c r="A5" s="1"/>
      <c r="B5" s="5" t="s">
        <v>51</v>
      </c>
      <c r="C5" s="4"/>
      <c r="D5" s="1"/>
    </row>
    <row r="6" spans="1:4" ht="26.25" customHeight="1">
      <c r="A6" s="14" t="s">
        <v>2</v>
      </c>
      <c r="B6" s="14"/>
      <c r="C6" s="14"/>
      <c r="D6" s="14"/>
    </row>
    <row r="7" spans="1:4" ht="15">
      <c r="A7" s="1"/>
      <c r="B7" s="2"/>
      <c r="C7" s="4"/>
      <c r="D7" s="1"/>
    </row>
    <row r="8" spans="1:4" ht="25.5">
      <c r="A8" s="15" t="s">
        <v>3</v>
      </c>
      <c r="B8" s="16" t="s">
        <v>4</v>
      </c>
      <c r="C8" s="17" t="s">
        <v>45</v>
      </c>
      <c r="D8" s="17" t="s">
        <v>46</v>
      </c>
    </row>
    <row r="9" spans="1:4" ht="15.75">
      <c r="A9" s="15"/>
      <c r="B9" s="18"/>
      <c r="C9" s="19"/>
      <c r="D9" s="19"/>
    </row>
    <row r="10" spans="1:4" ht="15.75">
      <c r="A10" s="6">
        <v>1</v>
      </c>
      <c r="B10" s="20">
        <v>2</v>
      </c>
      <c r="C10" s="21">
        <v>3</v>
      </c>
      <c r="D10" s="21">
        <v>4</v>
      </c>
    </row>
    <row r="11" spans="1:4" ht="15.75">
      <c r="A11" s="6" t="s">
        <v>5</v>
      </c>
      <c r="B11" s="22" t="s">
        <v>6</v>
      </c>
      <c r="C11" s="23">
        <f>SUM(C12:C13)</f>
        <v>497810.94999999995</v>
      </c>
      <c r="D11" s="23">
        <f>SUM(D12:D13)</f>
        <v>999130.46</v>
      </c>
    </row>
    <row r="12" spans="1:4" ht="15">
      <c r="A12" s="7" t="s">
        <v>7</v>
      </c>
      <c r="B12" s="24" t="s">
        <v>8</v>
      </c>
      <c r="C12" s="25">
        <v>842.5</v>
      </c>
      <c r="D12" s="25">
        <v>626</v>
      </c>
    </row>
    <row r="13" spans="1:4" ht="15">
      <c r="A13" s="7" t="s">
        <v>9</v>
      </c>
      <c r="B13" s="24" t="s">
        <v>10</v>
      </c>
      <c r="C13" s="26">
        <f>C14+C15+C16</f>
        <v>496968.44999999995</v>
      </c>
      <c r="D13" s="26">
        <f>D14+D15+D16</f>
        <v>998504.46</v>
      </c>
    </row>
    <row r="14" spans="1:4" ht="30">
      <c r="A14" s="7">
        <v>1</v>
      </c>
      <c r="B14" s="27" t="s">
        <v>42</v>
      </c>
      <c r="C14" s="25">
        <v>4056.91</v>
      </c>
      <c r="D14" s="25">
        <v>11949</v>
      </c>
    </row>
    <row r="15" spans="1:4" ht="30">
      <c r="A15" s="7">
        <v>2</v>
      </c>
      <c r="B15" s="24" t="s">
        <v>43</v>
      </c>
      <c r="C15" s="25">
        <v>414279.79</v>
      </c>
      <c r="D15" s="25">
        <v>484636.39</v>
      </c>
    </row>
    <row r="16" spans="1:4" ht="15">
      <c r="A16" s="7">
        <v>3</v>
      </c>
      <c r="B16" s="24" t="s">
        <v>49</v>
      </c>
      <c r="C16" s="25">
        <v>78631.75</v>
      </c>
      <c r="D16" s="25">
        <v>501919.07</v>
      </c>
    </row>
    <row r="17" spans="1:4" ht="15.75">
      <c r="A17" s="6" t="s">
        <v>11</v>
      </c>
      <c r="B17" s="22" t="s">
        <v>12</v>
      </c>
      <c r="C17" s="23">
        <f>C18+C19+C20</f>
        <v>500658.16</v>
      </c>
      <c r="D17" s="23">
        <f>D18+D19+D20</f>
        <v>502159.77999999997</v>
      </c>
    </row>
    <row r="18" spans="1:4" ht="30">
      <c r="A18" s="7">
        <v>1</v>
      </c>
      <c r="B18" s="27" t="s">
        <v>13</v>
      </c>
      <c r="C18" s="28">
        <v>27772</v>
      </c>
      <c r="D18" s="28">
        <v>17318.68</v>
      </c>
    </row>
    <row r="19" spans="1:4" ht="30">
      <c r="A19" s="7">
        <v>2</v>
      </c>
      <c r="B19" s="24" t="s">
        <v>14</v>
      </c>
      <c r="C19" s="28">
        <v>472886.16</v>
      </c>
      <c r="D19" s="28">
        <v>484841.1</v>
      </c>
    </row>
    <row r="20" spans="1:4" ht="15.75">
      <c r="A20" s="7">
        <v>3</v>
      </c>
      <c r="B20" s="24" t="s">
        <v>47</v>
      </c>
      <c r="C20" s="28">
        <v>0</v>
      </c>
      <c r="D20" s="28">
        <v>0</v>
      </c>
    </row>
    <row r="21" spans="1:4" ht="31.5">
      <c r="A21" s="6" t="s">
        <v>15</v>
      </c>
      <c r="B21" s="22" t="s">
        <v>16</v>
      </c>
      <c r="C21" s="23">
        <f>SUM(C11-C17)</f>
        <v>-2847.210000000021</v>
      </c>
      <c r="D21" s="23">
        <f>SUM(D11-D17)</f>
        <v>496970.68</v>
      </c>
    </row>
    <row r="22" spans="1:4" ht="15.75">
      <c r="A22" s="6" t="s">
        <v>17</v>
      </c>
      <c r="B22" s="22" t="s">
        <v>18</v>
      </c>
      <c r="C22" s="23">
        <f>SUM(C23:C28)</f>
        <v>7646.719999999999</v>
      </c>
      <c r="D22" s="23">
        <f>SUM(D23:D28)</f>
        <v>1530.67</v>
      </c>
    </row>
    <row r="23" spans="1:4" ht="15">
      <c r="A23" s="7">
        <v>1</v>
      </c>
      <c r="B23" s="24" t="s">
        <v>19</v>
      </c>
      <c r="C23" s="25">
        <v>883.28</v>
      </c>
      <c r="D23" s="25">
        <v>627.28</v>
      </c>
    </row>
    <row r="24" spans="1:4" ht="15">
      <c r="A24" s="7">
        <v>2</v>
      </c>
      <c r="B24" s="24" t="s">
        <v>20</v>
      </c>
      <c r="C24" s="25">
        <v>4325.7</v>
      </c>
      <c r="D24" s="25">
        <v>512.89</v>
      </c>
    </row>
    <row r="25" spans="1:4" ht="15">
      <c r="A25" s="7">
        <v>3</v>
      </c>
      <c r="B25" s="24" t="s">
        <v>21</v>
      </c>
      <c r="C25" s="25">
        <v>320</v>
      </c>
      <c r="D25" s="25">
        <v>300</v>
      </c>
    </row>
    <row r="26" spans="1:4" ht="30">
      <c r="A26" s="7">
        <v>4</v>
      </c>
      <c r="B26" s="24" t="s">
        <v>22</v>
      </c>
      <c r="C26" s="25">
        <v>0</v>
      </c>
      <c r="D26" s="25">
        <v>0</v>
      </c>
    </row>
    <row r="27" spans="1:4" ht="15">
      <c r="A27" s="7">
        <v>5</v>
      </c>
      <c r="B27" s="24" t="s">
        <v>23</v>
      </c>
      <c r="C27" s="25">
        <v>0</v>
      </c>
      <c r="D27" s="25">
        <v>0</v>
      </c>
    </row>
    <row r="28" spans="1:4" ht="15">
      <c r="A28" s="7">
        <v>6</v>
      </c>
      <c r="B28" s="24" t="s">
        <v>24</v>
      </c>
      <c r="C28" s="25">
        <v>2117.74</v>
      </c>
      <c r="D28" s="25">
        <v>90.5</v>
      </c>
    </row>
    <row r="29" spans="1:4" ht="15.75">
      <c r="A29" s="6" t="s">
        <v>25</v>
      </c>
      <c r="B29" s="29" t="s">
        <v>26</v>
      </c>
      <c r="C29" s="28">
        <v>56660.69</v>
      </c>
      <c r="D29" s="28">
        <v>30930.27</v>
      </c>
    </row>
    <row r="30" spans="1:4" ht="31.5">
      <c r="A30" s="6" t="s">
        <v>27</v>
      </c>
      <c r="B30" s="22" t="s">
        <v>28</v>
      </c>
      <c r="C30" s="28">
        <v>0</v>
      </c>
      <c r="D30" s="28">
        <v>0</v>
      </c>
    </row>
    <row r="31" spans="1:4" ht="15.75">
      <c r="A31" s="6" t="s">
        <v>29</v>
      </c>
      <c r="B31" s="22" t="s">
        <v>30</v>
      </c>
      <c r="C31" s="28">
        <v>9824.99</v>
      </c>
      <c r="D31" s="28">
        <v>11579.11</v>
      </c>
    </row>
    <row r="32" spans="1:4" ht="15.75">
      <c r="A32" s="6" t="s">
        <v>31</v>
      </c>
      <c r="B32" s="22" t="s">
        <v>32</v>
      </c>
      <c r="C32" s="28">
        <v>0</v>
      </c>
      <c r="D32" s="28">
        <v>0</v>
      </c>
    </row>
    <row r="33" spans="1:4" ht="30">
      <c r="A33" s="6" t="s">
        <v>7</v>
      </c>
      <c r="B33" s="29" t="s">
        <v>33</v>
      </c>
      <c r="C33" s="23">
        <f>SUM(C21-C22+C29-C30+C31-C32)</f>
        <v>55991.74999999998</v>
      </c>
      <c r="D33" s="23">
        <f>SUM(D21-D22+D29-D30+D31-D32)</f>
        <v>537949.39</v>
      </c>
    </row>
    <row r="34" spans="1:4" ht="15.75">
      <c r="A34" s="6" t="s">
        <v>34</v>
      </c>
      <c r="B34" s="22" t="s">
        <v>35</v>
      </c>
      <c r="C34" s="23">
        <f>SUM(C35:C36)</f>
        <v>0</v>
      </c>
      <c r="D34" s="23">
        <f>SUM(D35:D36)</f>
        <v>0</v>
      </c>
    </row>
    <row r="35" spans="1:4" ht="15">
      <c r="A35" s="7" t="s">
        <v>7</v>
      </c>
      <c r="B35" s="24" t="s">
        <v>36</v>
      </c>
      <c r="C35" s="25">
        <v>0</v>
      </c>
      <c r="D35" s="25">
        <v>0</v>
      </c>
    </row>
    <row r="36" spans="1:4" ht="15">
      <c r="A36" s="7" t="s">
        <v>9</v>
      </c>
      <c r="B36" s="24" t="s">
        <v>37</v>
      </c>
      <c r="C36" s="25">
        <v>0</v>
      </c>
      <c r="D36" s="25">
        <v>0</v>
      </c>
    </row>
    <row r="37" spans="1:4" ht="15.75">
      <c r="A37" s="6" t="s">
        <v>38</v>
      </c>
      <c r="B37" s="22" t="s">
        <v>39</v>
      </c>
      <c r="C37" s="23">
        <f>SUM(C33+C34)</f>
        <v>55991.74999999998</v>
      </c>
      <c r="D37" s="23">
        <f>SUM(D33+D34)</f>
        <v>537949.39</v>
      </c>
    </row>
    <row r="38" spans="1:4" ht="30">
      <c r="A38" s="7" t="s">
        <v>7</v>
      </c>
      <c r="B38" s="24" t="s">
        <v>40</v>
      </c>
      <c r="C38" s="25">
        <v>0</v>
      </c>
      <c r="D38" s="25">
        <v>0</v>
      </c>
    </row>
    <row r="39" spans="1:4" ht="30">
      <c r="A39" s="7" t="s">
        <v>9</v>
      </c>
      <c r="B39" s="24" t="s">
        <v>41</v>
      </c>
      <c r="C39" s="25">
        <v>55991.75</v>
      </c>
      <c r="D39" s="25">
        <v>537949.39</v>
      </c>
    </row>
    <row r="40" spans="1:4" ht="15">
      <c r="A40" s="11"/>
      <c r="B40" s="12"/>
      <c r="C40" s="13"/>
      <c r="D40" s="13"/>
    </row>
    <row r="41" spans="1:4" ht="15">
      <c r="A41" s="11"/>
      <c r="B41" s="12"/>
      <c r="C41" s="13"/>
      <c r="D41" s="13"/>
    </row>
    <row r="42" spans="1:4" ht="15">
      <c r="A42" s="1"/>
      <c r="B42" s="2"/>
      <c r="C42" s="4" t="s">
        <v>48</v>
      </c>
      <c r="D42" s="1"/>
    </row>
    <row r="43" spans="1:4" ht="15">
      <c r="A43" s="3" t="s">
        <v>52</v>
      </c>
      <c r="B43" s="8"/>
      <c r="C43" s="9" t="s">
        <v>44</v>
      </c>
      <c r="D43" s="1"/>
    </row>
    <row r="44" spans="1:4" ht="15">
      <c r="A44" s="1"/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Samarytańskie</cp:lastModifiedBy>
  <cp:lastPrinted>2005-03-22T11:35:56Z</cp:lastPrinted>
  <dcterms:created xsi:type="dcterms:W3CDTF">2005-02-07T23:19:41Z</dcterms:created>
  <dcterms:modified xsi:type="dcterms:W3CDTF">2005-03-22T14:31:49Z</dcterms:modified>
  <cp:category/>
  <cp:version/>
  <cp:contentType/>
  <cp:contentStatus/>
</cp:coreProperties>
</file>